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ЭтаКнига" defaultThemeVersion="124226"/>
  <xr:revisionPtr revIDLastSave="0" documentId="13_ncr:1_{688385B3-0367-4C8F-9E25-8E2213D9C620}" xr6:coauthVersionLast="47" xr6:coauthVersionMax="47" xr10:uidLastSave="{00000000-0000-0000-0000-000000000000}"/>
  <bookViews>
    <workbookView xWindow="1800" yWindow="450" windowWidth="12510" windowHeight="13920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присоед-я'!#REF!</definedName>
    <definedName name="_xlnm.Print_Area" localSheetId="2">'выполненные присоед-я'!$B$1:$I$14</definedName>
    <definedName name="_xlnm.Print_Area" localSheetId="1">договора!$B$1:$I$17</definedName>
    <definedName name="_xlnm.Print_Area" localSheetId="4">'договора растор'!$B$1:$H$9</definedName>
    <definedName name="_xlnm.Print_Area" localSheetId="0">заявки!$B$1:$G$13</definedName>
    <definedName name="_xlnm.Print_Area" localSheetId="3">'заявки аннулир'!$B$1:$G$11</definedName>
  </definedNames>
  <calcPr calcId="191029"/>
</workbook>
</file>

<file path=xl/calcChain.xml><?xml version="1.0" encoding="utf-8"?>
<calcChain xmlns="http://schemas.openxmlformats.org/spreadsheetml/2006/main">
  <c r="I9" i="6" l="1"/>
  <c r="H9" i="6"/>
  <c r="G6" i="5" l="1"/>
  <c r="I12" i="4"/>
  <c r="G12" i="4"/>
  <c r="G8" i="1" l="1"/>
  <c r="H4" i="7" l="1"/>
</calcChain>
</file>

<file path=xl/sharedStrings.xml><?xml version="1.0" encoding="utf-8"?>
<sst xmlns="http://schemas.openxmlformats.org/spreadsheetml/2006/main" count="124" uniqueCount="77">
  <si>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</si>
  <si>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</si>
  <si>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</si>
  <si>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</si>
  <si>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</si>
  <si>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</si>
  <si>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</si>
  <si>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</si>
  <si>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</si>
  <si>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</si>
  <si>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</si>
  <si>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</si>
  <si>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</si>
  <si>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</si>
  <si>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</si>
  <si>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</si>
  <si>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</si>
  <si>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Джумаев хожиакбар хайдарович</t>
  </si>
  <si>
    <t>Карнаухова Наталия Ивановна</t>
  </si>
  <si>
    <t>Красноярский край, Ачинский район, п. Малиновка, Садовое общество "Дружба", участок № 37 А</t>
  </si>
  <si>
    <t>Генеральный директор ООО ЭСК "Энергия"                                                                                            А.В. Портнягин</t>
  </si>
  <si>
    <t>Т2 Мобайл</t>
  </si>
  <si>
    <t>Н.Ингашский р-н, п.Тинской, в пределах кадастрового квартала 24:28:3201005</t>
  </si>
  <si>
    <t>Афанасьев Евгений Андреевич</t>
  </si>
  <si>
    <t>пгт. Емельяново ул. Пасадская дом 11 кв 1</t>
  </si>
  <si>
    <t>Борковская Татьяна Лазаревна</t>
  </si>
  <si>
    <t>с. Дзержинское, ул. Пограничников, д. 26</t>
  </si>
  <si>
    <t>Черкашин Алексей Сергеевич</t>
  </si>
  <si>
    <t>Красноярский край, городской округ город Назарово, г. Назарово,ул. Проезд-1 ,з/у 14А</t>
  </si>
  <si>
    <t>Вертелецкий Александр Анатольевич</t>
  </si>
  <si>
    <t>п. Солонцы СНТ Геоцинт ул. Спортивная 16</t>
  </si>
  <si>
    <t>Рец Тамара Михайловна</t>
  </si>
  <si>
    <t xml:space="preserve"> 24:11:0290105:765, Красноярский край, пос. Солонцы, СНТ Гиацинт, ул. Генерала Маргелова, зем. Уч. 17</t>
  </si>
  <si>
    <t>Иванова Наталья Владимировна</t>
  </si>
  <si>
    <t>3-173</t>
  </si>
  <si>
    <t>3-174</t>
  </si>
  <si>
    <t>Солонцы днт Гиацинт ул спортивная 14</t>
  </si>
  <si>
    <t>Тимонин Константин Владимирович</t>
  </si>
  <si>
    <t>3-175</t>
  </si>
  <si>
    <t>с. Дзержинское, ул. Краснопартизанская, д. 62</t>
  </si>
  <si>
    <t>Людмила Николаевна Лупянникова</t>
  </si>
  <si>
    <t>3-176</t>
  </si>
  <si>
    <t>3-177</t>
  </si>
  <si>
    <t>г. Красноярск, Центральный район, Жилой район Солонцы 2, 10 микрорайон.</t>
  </si>
  <si>
    <t>ООО "Причулымье"</t>
  </si>
  <si>
    <t>4-А/2024</t>
  </si>
  <si>
    <t>Ачинск, 5 июля 5Г</t>
  </si>
  <si>
    <t>3-Т/20224</t>
  </si>
  <si>
    <t>2-Е/2024</t>
  </si>
  <si>
    <t>27-Дз/2024</t>
  </si>
  <si>
    <t>18-Н/2024</t>
  </si>
  <si>
    <t>36-С/2024</t>
  </si>
  <si>
    <t>12-М/2024</t>
  </si>
  <si>
    <t>38-С/2024</t>
  </si>
  <si>
    <t>Соловьёв Никита Юрьевич</t>
  </si>
  <si>
    <t>23-Дз/2024</t>
  </si>
  <si>
    <t>Красноярский край,село Дзержинское,улица Строительная 35</t>
  </si>
  <si>
    <t>РЕЕСТР
заявок на технологическое присоединение
к электрическим сетям по ООО ЭСК "Энергия"
за октябрь 2024 года</t>
  </si>
  <si>
    <t>РЕЕСТР
договоров на технологическое присоединение
к электрическим сетям по ООО ЭСК "Энергия"
за октябрь 2024 года</t>
  </si>
  <si>
    <t>РЕЕСТР
выполненных присоединений
к электрическим сетям ООО ЭСК "Энергия"
за октябрь 2024 года</t>
  </si>
  <si>
    <t>Баранова Анастасия Игоревна</t>
  </si>
  <si>
    <t>З-139</t>
  </si>
  <si>
    <t>Емельяновский район, Шуваевский сельсовет, ДНТ "Шарье", улица Историческая, № 167</t>
  </si>
  <si>
    <t>Ионша Альберт Андреевич</t>
  </si>
  <si>
    <t>3-150</t>
  </si>
  <si>
    <t>Красноярский край, Емельяновский район, п.Солонцы, ул. Свободная, участок № 118</t>
  </si>
  <si>
    <t>Борисова Татьяна Григорьевна</t>
  </si>
  <si>
    <t>3-153</t>
  </si>
  <si>
    <t>Шуваевский сельсовет, деревня Старцево, территория тсн Шарье, проезд Яблочный, земельный участок 35</t>
  </si>
  <si>
    <t>РЕЕСТР
аннулированных заявок на технологическое присоединение
к электрическим сетям по ООО ЭСК "Энергия" за октябрь 2024 года</t>
  </si>
  <si>
    <t>33-С/2024</t>
  </si>
  <si>
    <t>ООО "Инфраструктурные решения"</t>
  </si>
  <si>
    <t>Джумаев Хожиакбар Хайдарович</t>
  </si>
  <si>
    <t>п. Малиновка, с. Дружба, з/у 226</t>
  </si>
  <si>
    <t>с. Дзержинское ул Олимпийская 32-2</t>
  </si>
  <si>
    <t>пгт. Емельяново ул. Посадская дом 11 кв 1</t>
  </si>
  <si>
    <t>РЕЕСТР
расторгнутых договоров на технологическое присоединение
к электрическим сетям по ООО ЭСК "Энергия"
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</si>
</sst>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_₽"/>
    <numFmt numFmtId="166" formatCode="#,##0.0"/>
    <numFmt numFmtId="167" formatCode="#,##0.0\ _₽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4" fontId="15" fillId="3" borderId="1" applyBorder="0">
      <alignment horizontal="right"/>
    </xf>
    <xf numFmtId="0" fontId="16" fillId="0" borderId="0" applyNumberFormat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18" fillId="2" borderId="0" xfId="0" applyFont="1" applyFill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164" fontId="20" fillId="2" borderId="0" xfId="1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164" fontId="18" fillId="0" borderId="0" xfId="1" applyNumberFormat="1" applyFont="1" applyAlignment="1">
      <alignment vertical="center"/>
    </xf>
    <xf numFmtId="165" fontId="18" fillId="2" borderId="0" xfId="0" applyNumberFormat="1" applyFont="1" applyFill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164" fontId="20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0" fontId="18" fillId="0" borderId="0" xfId="1" applyFont="1"/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14" fontId="24" fillId="0" borderId="1" xfId="1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horizontal="right" vertical="center"/>
    </xf>
    <xf numFmtId="164" fontId="18" fillId="2" borderId="1" xfId="1" applyNumberFormat="1" applyFont="1" applyFill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18" fillId="0" borderId="0" xfId="1" applyFont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5" fontId="20" fillId="2" borderId="1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Alignment="1">
      <alignment vertical="center"/>
    </xf>
    <xf numFmtId="166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wrapText="1"/>
    </xf>
    <xf numFmtId="164" fontId="19" fillId="2" borderId="1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1" xfId="1" applyFont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15"/>
  <sheetViews>
    <sheetView view="pageBreakPreview" zoomScaleNormal="100" zoomScaleSheetLayoutView="100" workbookViewId="0">
      <selection activeCell="G3" sqref="G3:G7"/>
    </sheetView>
  </sheetViews>
  <sheetFormatPr defaultColWidth="9.140625" defaultRowHeight="15" x14ac:dyDescent="0.25"/>
  <cols>
    <col min="1" max="1" width="9.140625" style="1"/>
    <col min="2" max="2" width="6" style="22" customWidth="1"/>
    <col min="3" max="3" width="35.42578125" style="1" customWidth="1"/>
    <col min="4" max="4" width="9.28515625" style="1" customWidth="1"/>
    <col min="5" max="5" width="30" style="1" customWidth="1"/>
    <col min="6" max="6" width="16.85546875" style="22" customWidth="1"/>
    <col min="7" max="7" width="16.140625" style="1" customWidth="1"/>
    <col min="8" max="8" width="12.7109375" style="1" customWidth="1"/>
    <col min="9" max="16384" width="9.140625" style="1"/>
  </cols>
  <sheetData>
    <row r="1" spans="2:8" ht="82.5" customHeight="1" x14ac:dyDescent="0.25">
      <c r="B1" s="64" t="s">
        <v>57</v>
      </c>
      <c r="C1" s="64"/>
      <c r="D1" s="64"/>
      <c r="E1" s="64"/>
      <c r="F1" s="64"/>
      <c r="G1" s="64"/>
    </row>
    <row r="2" spans="2:8" ht="47.25" x14ac:dyDescent="0.25">
      <c r="B2" s="21" t="s">
        <v>0</v>
      </c>
      <c r="C2" s="21" t="s">
        <v>1</v>
      </c>
      <c r="D2" s="21" t="s">
        <v>10</v>
      </c>
      <c r="E2" s="21" t="s">
        <v>2</v>
      </c>
      <c r="F2" s="21" t="s">
        <v>3</v>
      </c>
      <c r="G2" s="21" t="s">
        <v>4</v>
      </c>
    </row>
    <row r="3" spans="2:8" ht="56.25" customHeight="1" x14ac:dyDescent="0.25">
      <c r="B3" s="48">
        <v>1</v>
      </c>
      <c r="C3" s="57" t="s">
        <v>33</v>
      </c>
      <c r="D3" s="57" t="s">
        <v>34</v>
      </c>
      <c r="E3" s="56" t="s">
        <v>73</v>
      </c>
      <c r="F3" s="57">
        <v>0.4</v>
      </c>
      <c r="G3" s="68">
        <v>15</v>
      </c>
    </row>
    <row r="4" spans="2:8" ht="56.25" customHeight="1" x14ac:dyDescent="0.25">
      <c r="B4" s="48">
        <v>2</v>
      </c>
      <c r="C4" s="59" t="s">
        <v>72</v>
      </c>
      <c r="D4" s="59" t="s">
        <v>35</v>
      </c>
      <c r="E4" s="60" t="s">
        <v>36</v>
      </c>
      <c r="F4" s="59">
        <v>0.4</v>
      </c>
      <c r="G4" s="69">
        <v>15</v>
      </c>
    </row>
    <row r="5" spans="2:8" ht="56.25" customHeight="1" x14ac:dyDescent="0.25">
      <c r="B5" s="48">
        <v>3</v>
      </c>
      <c r="C5" s="56" t="s">
        <v>37</v>
      </c>
      <c r="D5" s="57" t="s">
        <v>38</v>
      </c>
      <c r="E5" s="56" t="s">
        <v>39</v>
      </c>
      <c r="F5" s="57">
        <v>0.4</v>
      </c>
      <c r="G5" s="68">
        <v>12</v>
      </c>
    </row>
    <row r="6" spans="2:8" ht="56.25" customHeight="1" x14ac:dyDescent="0.25">
      <c r="B6" s="48">
        <v>4</v>
      </c>
      <c r="C6" s="56" t="s">
        <v>40</v>
      </c>
      <c r="D6" s="57" t="s">
        <v>41</v>
      </c>
      <c r="E6" s="56" t="s">
        <v>74</v>
      </c>
      <c r="F6" s="57">
        <v>0.4</v>
      </c>
      <c r="G6" s="68">
        <v>12</v>
      </c>
    </row>
    <row r="7" spans="2:8" ht="56.25" customHeight="1" x14ac:dyDescent="0.25">
      <c r="B7" s="48">
        <v>5</v>
      </c>
      <c r="C7" s="61" t="s">
        <v>71</v>
      </c>
      <c r="D7" s="57" t="s">
        <v>42</v>
      </c>
      <c r="E7" s="56" t="s">
        <v>43</v>
      </c>
      <c r="F7" s="57">
        <v>0.4</v>
      </c>
      <c r="G7" s="68">
        <v>15</v>
      </c>
    </row>
    <row r="8" spans="2:8" ht="15.75" x14ac:dyDescent="0.25">
      <c r="B8" s="2"/>
      <c r="C8" s="3" t="s">
        <v>7</v>
      </c>
      <c r="D8" s="4"/>
      <c r="E8" s="5"/>
      <c r="F8" s="5"/>
      <c r="G8" s="55">
        <f>SUM(G3:G7)</f>
        <v>69</v>
      </c>
    </row>
    <row r="9" spans="2:8" ht="15.75" x14ac:dyDescent="0.25">
      <c r="B9" s="7"/>
      <c r="C9" s="8"/>
      <c r="D9" s="9"/>
      <c r="E9" s="10"/>
      <c r="F9" s="10"/>
      <c r="G9" s="11"/>
    </row>
    <row r="10" spans="2:8" x14ac:dyDescent="0.25">
      <c r="B10" s="38"/>
      <c r="C10" s="15" t="s">
        <v>8</v>
      </c>
      <c r="D10" s="15"/>
      <c r="E10" s="15"/>
      <c r="F10" s="15">
        <v>174</v>
      </c>
      <c r="G10" s="49">
        <v>4548.3999999999996</v>
      </c>
    </row>
    <row r="11" spans="2:8" x14ac:dyDescent="0.25">
      <c r="B11" s="38"/>
      <c r="C11" s="12"/>
      <c r="D11" s="12"/>
      <c r="E11" s="12"/>
      <c r="F11" s="12"/>
      <c r="G11" s="12"/>
    </row>
    <row r="12" spans="2:8" x14ac:dyDescent="0.25">
      <c r="B12" s="7"/>
      <c r="C12" s="10"/>
      <c r="D12" s="7"/>
      <c r="E12" s="10"/>
      <c r="F12" s="10"/>
      <c r="G12" s="7"/>
    </row>
    <row r="13" spans="2:8" s="12" customFormat="1" x14ac:dyDescent="0.25">
      <c r="B13" s="66" t="s">
        <v>14</v>
      </c>
      <c r="C13" s="66"/>
      <c r="D13" s="66"/>
      <c r="E13" s="66"/>
      <c r="F13" s="66"/>
      <c r="G13" s="66"/>
      <c r="H13" s="14"/>
    </row>
    <row r="14" spans="2:8" x14ac:dyDescent="0.25">
      <c r="B14" s="65"/>
      <c r="C14" s="65"/>
      <c r="D14" s="65"/>
      <c r="E14" s="65"/>
      <c r="F14" s="65"/>
      <c r="G14" s="65"/>
    </row>
    <row r="15" spans="2:8" x14ac:dyDescent="0.25">
      <c r="B15" s="7"/>
      <c r="C15" s="10"/>
      <c r="D15" s="10"/>
      <c r="E15" s="10"/>
      <c r="F15" s="10"/>
      <c r="G15" s="7"/>
    </row>
  </sheetData>
  <mergeCells count="3">
    <mergeCell ref="B1:G1"/>
    <mergeCell ref="B14:G14"/>
    <mergeCell ref="B13:G13"/>
  </mergeCells>
  <phoneticPr fontId="13" type="noConversion"/>
  <printOptions horizontalCentered="1"/>
  <pageMargins left="0.70866141732283472" right="0.70866141732283472" top="0.74803149606299213" bottom="0.74803149606299213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9"/>
  <sheetViews>
    <sheetView view="pageBreakPreview" zoomScaleNormal="100" zoomScaleSheetLayoutView="100" workbookViewId="0">
      <selection activeCell="E3" sqref="E3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4.7109375" style="1" customWidth="1"/>
    <col min="4" max="4" width="12.28515625" style="1" customWidth="1"/>
    <col min="5" max="5" width="35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67" t="s">
        <v>58</v>
      </c>
      <c r="C1" s="67"/>
      <c r="D1" s="67"/>
      <c r="E1" s="67"/>
      <c r="F1" s="67"/>
      <c r="G1" s="67"/>
      <c r="H1" s="67"/>
      <c r="I1" s="67"/>
    </row>
    <row r="2" spans="2:9" ht="55.9" customHeight="1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24" t="s">
        <v>6</v>
      </c>
      <c r="I2" s="25" t="s">
        <v>9</v>
      </c>
    </row>
    <row r="3" spans="2:9" ht="55.9" customHeight="1" x14ac:dyDescent="0.25">
      <c r="B3" s="31">
        <v>1</v>
      </c>
      <c r="C3" s="57" t="s">
        <v>44</v>
      </c>
      <c r="D3" s="57" t="s">
        <v>45</v>
      </c>
      <c r="E3" s="56" t="s">
        <v>46</v>
      </c>
      <c r="F3" s="57">
        <v>0.4</v>
      </c>
      <c r="G3" s="68">
        <v>100</v>
      </c>
      <c r="H3" s="57">
        <v>1</v>
      </c>
      <c r="I3" s="70">
        <v>1461337.49</v>
      </c>
    </row>
    <row r="4" spans="2:9" ht="55.9" customHeight="1" x14ac:dyDescent="0.25">
      <c r="B4" s="31">
        <v>2</v>
      </c>
      <c r="C4" s="57" t="s">
        <v>21</v>
      </c>
      <c r="D4" s="57" t="s">
        <v>47</v>
      </c>
      <c r="E4" s="56" t="s">
        <v>22</v>
      </c>
      <c r="F4" s="57">
        <v>0.4</v>
      </c>
      <c r="G4" s="68">
        <v>7.5</v>
      </c>
      <c r="H4" s="57">
        <v>1</v>
      </c>
      <c r="I4" s="70">
        <v>52500</v>
      </c>
    </row>
    <row r="5" spans="2:9" ht="55.9" customHeight="1" x14ac:dyDescent="0.25">
      <c r="B5" s="31">
        <v>3</v>
      </c>
      <c r="C5" s="57" t="s">
        <v>23</v>
      </c>
      <c r="D5" s="57" t="s">
        <v>48</v>
      </c>
      <c r="E5" s="56" t="s">
        <v>24</v>
      </c>
      <c r="F5" s="57">
        <v>0.22</v>
      </c>
      <c r="G5" s="68">
        <v>10</v>
      </c>
      <c r="H5" s="57">
        <v>1</v>
      </c>
      <c r="I5" s="70">
        <v>70000</v>
      </c>
    </row>
    <row r="6" spans="2:9" ht="55.9" customHeight="1" x14ac:dyDescent="0.25">
      <c r="B6" s="31">
        <v>4</v>
      </c>
      <c r="C6" s="57" t="s">
        <v>25</v>
      </c>
      <c r="D6" s="57" t="s">
        <v>49</v>
      </c>
      <c r="E6" s="56" t="s">
        <v>26</v>
      </c>
      <c r="F6" s="57">
        <v>0.4</v>
      </c>
      <c r="G6" s="68">
        <v>15</v>
      </c>
      <c r="H6" s="57">
        <v>1</v>
      </c>
      <c r="I6" s="70">
        <v>63000</v>
      </c>
    </row>
    <row r="7" spans="2:9" ht="55.9" customHeight="1" x14ac:dyDescent="0.25">
      <c r="B7" s="31">
        <v>5</v>
      </c>
      <c r="C7" s="57" t="s">
        <v>27</v>
      </c>
      <c r="D7" s="57" t="s">
        <v>50</v>
      </c>
      <c r="E7" s="56" t="s">
        <v>28</v>
      </c>
      <c r="F7" s="57">
        <v>0.4</v>
      </c>
      <c r="G7" s="68">
        <v>3</v>
      </c>
      <c r="H7" s="57">
        <v>1</v>
      </c>
      <c r="I7" s="70">
        <v>21000</v>
      </c>
    </row>
    <row r="8" spans="2:9" ht="55.9" customHeight="1" x14ac:dyDescent="0.25">
      <c r="B8" s="31">
        <v>6</v>
      </c>
      <c r="C8" s="56" t="s">
        <v>29</v>
      </c>
      <c r="D8" s="57" t="s">
        <v>51</v>
      </c>
      <c r="E8" s="56" t="s">
        <v>30</v>
      </c>
      <c r="F8" s="57">
        <v>0.4</v>
      </c>
      <c r="G8" s="68">
        <v>15</v>
      </c>
      <c r="H8" s="57">
        <v>1</v>
      </c>
      <c r="I8" s="70">
        <v>80500</v>
      </c>
    </row>
    <row r="9" spans="2:9" ht="55.9" customHeight="1" x14ac:dyDescent="0.25">
      <c r="B9" s="31">
        <v>7</v>
      </c>
      <c r="C9" s="57" t="s">
        <v>18</v>
      </c>
      <c r="D9" s="57" t="s">
        <v>52</v>
      </c>
      <c r="E9" s="56" t="s">
        <v>19</v>
      </c>
      <c r="F9" s="57">
        <v>0.22</v>
      </c>
      <c r="G9" s="68">
        <v>4</v>
      </c>
      <c r="H9" s="57">
        <v>1</v>
      </c>
      <c r="I9" s="70">
        <v>14000</v>
      </c>
    </row>
    <row r="10" spans="2:9" ht="55.9" customHeight="1" x14ac:dyDescent="0.25">
      <c r="B10" s="31">
        <v>8</v>
      </c>
      <c r="C10" s="59" t="s">
        <v>17</v>
      </c>
      <c r="D10" s="59" t="s">
        <v>53</v>
      </c>
      <c r="E10" s="60" t="s">
        <v>36</v>
      </c>
      <c r="F10" s="59">
        <v>0.4</v>
      </c>
      <c r="G10" s="69">
        <v>15</v>
      </c>
      <c r="H10" s="59">
        <v>6</v>
      </c>
      <c r="I10" s="71">
        <v>105000</v>
      </c>
    </row>
    <row r="11" spans="2:9" ht="55.9" customHeight="1" x14ac:dyDescent="0.25">
      <c r="B11" s="31">
        <v>9</v>
      </c>
      <c r="C11" s="57" t="s">
        <v>54</v>
      </c>
      <c r="D11" s="57" t="s">
        <v>55</v>
      </c>
      <c r="E11" s="56" t="s">
        <v>56</v>
      </c>
      <c r="F11" s="57">
        <v>0.4</v>
      </c>
      <c r="G11" s="68">
        <v>15</v>
      </c>
      <c r="H11" s="57">
        <v>1</v>
      </c>
      <c r="I11" s="71">
        <v>105000</v>
      </c>
    </row>
    <row r="12" spans="2:9" ht="15.75" x14ac:dyDescent="0.25">
      <c r="B12" s="2"/>
      <c r="C12" s="3" t="s">
        <v>7</v>
      </c>
      <c r="D12" s="4"/>
      <c r="E12" s="5"/>
      <c r="F12" s="5"/>
      <c r="G12" s="6">
        <f>SUM(G3:G11)</f>
        <v>184.5</v>
      </c>
      <c r="H12" s="6"/>
      <c r="I12" s="50">
        <f>SUM(I3:I11)</f>
        <v>1972337.49</v>
      </c>
    </row>
    <row r="13" spans="2:9" ht="15.75" x14ac:dyDescent="0.25">
      <c r="B13" s="7"/>
      <c r="C13" s="8"/>
      <c r="D13" s="9"/>
      <c r="E13" s="10"/>
      <c r="F13" s="10"/>
      <c r="G13" s="11"/>
    </row>
    <row r="14" spans="2:9" ht="16.5" customHeight="1" x14ac:dyDescent="0.25">
      <c r="B14" s="13"/>
      <c r="C14" s="12" t="s">
        <v>8</v>
      </c>
      <c r="E14" s="1">
        <v>102</v>
      </c>
      <c r="G14" s="51">
        <v>1713.9</v>
      </c>
      <c r="I14" s="30">
        <v>10413565.67</v>
      </c>
    </row>
    <row r="17" spans="2:9" s="12" customFormat="1" x14ac:dyDescent="0.25">
      <c r="B17" s="66" t="s">
        <v>15</v>
      </c>
      <c r="C17" s="66"/>
      <c r="D17" s="66"/>
      <c r="E17" s="66"/>
      <c r="F17" s="66"/>
      <c r="G17" s="66"/>
      <c r="H17" s="66"/>
      <c r="I17" s="66"/>
    </row>
    <row r="19" spans="2:9" x14ac:dyDescent="0.25">
      <c r="C19" s="66"/>
      <c r="D19" s="66"/>
      <c r="E19" s="66"/>
      <c r="F19" s="66"/>
      <c r="G19" s="66"/>
      <c r="H19" s="66"/>
      <c r="I19" s="66"/>
    </row>
  </sheetData>
  <mergeCells count="3">
    <mergeCell ref="B1:I1"/>
    <mergeCell ref="C19:I19"/>
    <mergeCell ref="B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4"/>
  <sheetViews>
    <sheetView tabSelected="1" view="pageBreakPreview" topLeftCell="E4" zoomScaleNormal="100" zoomScaleSheetLayoutView="100" workbookViewId="0">
      <selection activeCell="I5" sqref="I5:I8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7.28515625" style="1" customWidth="1"/>
    <col min="4" max="4" width="15.285156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6.285156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67" t="s">
        <v>59</v>
      </c>
      <c r="C1" s="67"/>
      <c r="D1" s="67"/>
      <c r="E1" s="67"/>
      <c r="F1" s="67"/>
      <c r="G1" s="67"/>
      <c r="H1" s="67"/>
      <c r="I1" s="67"/>
    </row>
    <row r="2" spans="2:9" ht="31.5" x14ac:dyDescent="0.25">
      <c r="B2" s="23" t="s">
        <v>0</v>
      </c>
      <c r="C2" s="23" t="s">
        <v>1</v>
      </c>
      <c r="D2" s="23" t="s">
        <v>12</v>
      </c>
      <c r="E2" s="23" t="s">
        <v>11</v>
      </c>
      <c r="F2" s="23" t="s">
        <v>2</v>
      </c>
      <c r="G2" s="23" t="s">
        <v>3</v>
      </c>
      <c r="H2" s="31" t="s">
        <v>13</v>
      </c>
      <c r="I2" s="31" t="s">
        <v>9</v>
      </c>
    </row>
    <row r="3" spans="2:9" ht="55.9" customHeight="1" x14ac:dyDescent="0.25">
      <c r="B3" s="31">
        <v>1</v>
      </c>
      <c r="C3" s="57" t="s">
        <v>44</v>
      </c>
      <c r="D3" s="57" t="s">
        <v>45</v>
      </c>
      <c r="E3" s="58">
        <v>45567</v>
      </c>
      <c r="F3" s="56" t="s">
        <v>46</v>
      </c>
      <c r="G3" s="68">
        <v>0.4</v>
      </c>
      <c r="H3" s="68">
        <v>100</v>
      </c>
      <c r="I3" s="70">
        <v>1461337.49</v>
      </c>
    </row>
    <row r="4" spans="2:9" ht="63" x14ac:dyDescent="0.25">
      <c r="B4" s="23">
        <v>2</v>
      </c>
      <c r="C4" s="57" t="s">
        <v>31</v>
      </c>
      <c r="D4" s="57" t="s">
        <v>70</v>
      </c>
      <c r="E4" s="58">
        <v>45574</v>
      </c>
      <c r="F4" s="56" t="s">
        <v>32</v>
      </c>
      <c r="G4" s="57">
        <v>0.4</v>
      </c>
      <c r="H4" s="68">
        <v>15</v>
      </c>
      <c r="I4" s="70">
        <v>63362.17</v>
      </c>
    </row>
    <row r="5" spans="2:9" ht="47.25" x14ac:dyDescent="0.25">
      <c r="B5" s="23">
        <v>3</v>
      </c>
      <c r="C5" s="57" t="s">
        <v>21</v>
      </c>
      <c r="D5" s="57" t="s">
        <v>47</v>
      </c>
      <c r="E5" s="58">
        <v>45588</v>
      </c>
      <c r="F5" s="56" t="s">
        <v>22</v>
      </c>
      <c r="G5" s="57">
        <v>0.4</v>
      </c>
      <c r="H5" s="68">
        <v>7.5</v>
      </c>
      <c r="I5" s="70">
        <v>52500</v>
      </c>
    </row>
    <row r="6" spans="2:9" ht="15.75" x14ac:dyDescent="0.25">
      <c r="B6" s="23">
        <v>4</v>
      </c>
      <c r="C6" s="57" t="s">
        <v>23</v>
      </c>
      <c r="D6" s="57" t="s">
        <v>48</v>
      </c>
      <c r="E6" s="58">
        <v>45574</v>
      </c>
      <c r="F6" s="57" t="s">
        <v>75</v>
      </c>
      <c r="G6" s="57">
        <v>0.4</v>
      </c>
      <c r="H6" s="68">
        <v>10</v>
      </c>
      <c r="I6" s="70">
        <v>70000</v>
      </c>
    </row>
    <row r="7" spans="2:9" ht="47.25" x14ac:dyDescent="0.25">
      <c r="B7" s="23">
        <v>5</v>
      </c>
      <c r="C7" s="57" t="s">
        <v>27</v>
      </c>
      <c r="D7" s="57" t="s">
        <v>50</v>
      </c>
      <c r="E7" s="58">
        <v>45594</v>
      </c>
      <c r="F7" s="56" t="s">
        <v>28</v>
      </c>
      <c r="G7" s="57">
        <v>0.4</v>
      </c>
      <c r="H7" s="68">
        <v>3</v>
      </c>
      <c r="I7" s="70">
        <v>21000</v>
      </c>
    </row>
    <row r="8" spans="2:9" ht="63" x14ac:dyDescent="0.25">
      <c r="B8" s="23">
        <v>6</v>
      </c>
      <c r="C8" s="57" t="s">
        <v>18</v>
      </c>
      <c r="D8" s="57" t="s">
        <v>52</v>
      </c>
      <c r="E8" s="58">
        <v>45593</v>
      </c>
      <c r="F8" s="56" t="s">
        <v>19</v>
      </c>
      <c r="G8" s="57">
        <v>0.22</v>
      </c>
      <c r="H8" s="68">
        <v>4</v>
      </c>
      <c r="I8" s="70">
        <v>14000</v>
      </c>
    </row>
    <row r="9" spans="2:9" ht="15.75" x14ac:dyDescent="0.25">
      <c r="B9" s="27"/>
      <c r="C9" s="26" t="s">
        <v>7</v>
      </c>
      <c r="D9" s="27"/>
      <c r="E9" s="27"/>
      <c r="F9" s="27"/>
      <c r="G9" s="27"/>
      <c r="H9" s="32">
        <f>SUM(H3:H8)</f>
        <v>139.5</v>
      </c>
      <c r="I9" s="72">
        <f>SUM(I3:I8)</f>
        <v>1682199.66</v>
      </c>
    </row>
    <row r="10" spans="2:9" ht="15.75" x14ac:dyDescent="0.25">
      <c r="B10" s="14"/>
      <c r="C10" s="33"/>
      <c r="D10" s="14"/>
      <c r="E10" s="14"/>
      <c r="F10" s="14"/>
      <c r="G10" s="14"/>
      <c r="H10" s="34"/>
      <c r="I10" s="35"/>
    </row>
    <row r="11" spans="2:9" x14ac:dyDescent="0.2">
      <c r="C11" s="1" t="s">
        <v>8</v>
      </c>
      <c r="D11" s="16"/>
      <c r="E11" s="17"/>
      <c r="F11" s="18"/>
      <c r="G11" s="19">
        <v>94</v>
      </c>
      <c r="H11" s="52">
        <v>1438.5</v>
      </c>
      <c r="I11" s="20">
        <v>6327859.7800000003</v>
      </c>
    </row>
    <row r="14" spans="2:9" x14ac:dyDescent="0.25">
      <c r="C14" s="66" t="s">
        <v>15</v>
      </c>
      <c r="D14" s="66"/>
      <c r="E14" s="66"/>
      <c r="F14" s="66"/>
      <c r="G14" s="66"/>
      <c r="H14" s="66"/>
      <c r="I14" s="66"/>
    </row>
  </sheetData>
  <mergeCells count="2">
    <mergeCell ref="B1:I1"/>
    <mergeCell ref="C14:I14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view="pageBreakPreview" zoomScale="96" zoomScaleNormal="100" zoomScaleSheetLayoutView="96" workbookViewId="0">
      <selection activeCell="G3" sqref="G3:G5"/>
    </sheetView>
  </sheetViews>
  <sheetFormatPr defaultRowHeight="15" x14ac:dyDescent="0.25"/>
  <cols>
    <col min="1" max="1" width="9.140625" style="12"/>
    <col min="2" max="2" width="6" style="38" customWidth="1"/>
    <col min="3" max="3" width="35.42578125" style="12" customWidth="1"/>
    <col min="4" max="4" width="11.28515625" style="12" customWidth="1"/>
    <col min="5" max="5" width="31.5703125" style="12" customWidth="1"/>
    <col min="6" max="6" width="16.85546875" style="12" customWidth="1"/>
    <col min="7" max="7" width="16.140625" style="12" customWidth="1"/>
    <col min="8" max="16384" width="9.140625" style="12"/>
  </cols>
  <sheetData>
    <row r="1" spans="2:8" ht="85.5" customHeight="1" x14ac:dyDescent="0.25">
      <c r="B1" s="67" t="s">
        <v>69</v>
      </c>
      <c r="C1" s="67"/>
      <c r="D1" s="67"/>
      <c r="E1" s="67"/>
      <c r="F1" s="67"/>
      <c r="G1" s="67"/>
    </row>
    <row r="2" spans="2:8" ht="47.25" x14ac:dyDescent="0.25">
      <c r="B2" s="23" t="s">
        <v>0</v>
      </c>
      <c r="C2" s="23" t="s">
        <v>1</v>
      </c>
      <c r="D2" s="21" t="s">
        <v>10</v>
      </c>
      <c r="E2" s="23" t="s">
        <v>2</v>
      </c>
      <c r="F2" s="23" t="s">
        <v>3</v>
      </c>
      <c r="G2" s="31" t="s">
        <v>4</v>
      </c>
    </row>
    <row r="3" spans="2:8" ht="63" x14ac:dyDescent="0.25">
      <c r="B3" s="62">
        <v>1</v>
      </c>
      <c r="C3" s="57" t="s">
        <v>60</v>
      </c>
      <c r="D3" s="57" t="s">
        <v>61</v>
      </c>
      <c r="E3" s="56" t="s">
        <v>62</v>
      </c>
      <c r="F3" s="63">
        <v>0.4</v>
      </c>
      <c r="G3" s="73">
        <v>15</v>
      </c>
    </row>
    <row r="4" spans="2:8" ht="63" x14ac:dyDescent="0.25">
      <c r="B4" s="62">
        <v>2</v>
      </c>
      <c r="C4" s="57" t="s">
        <v>63</v>
      </c>
      <c r="D4" s="57" t="s">
        <v>64</v>
      </c>
      <c r="E4" s="56" t="s">
        <v>65</v>
      </c>
      <c r="F4" s="63">
        <v>0.4</v>
      </c>
      <c r="G4" s="73">
        <v>15</v>
      </c>
    </row>
    <row r="5" spans="2:8" ht="63" x14ac:dyDescent="0.25">
      <c r="B5" s="62">
        <v>3</v>
      </c>
      <c r="C5" s="57" t="s">
        <v>66</v>
      </c>
      <c r="D5" s="57" t="s">
        <v>67</v>
      </c>
      <c r="E5" s="56" t="s">
        <v>68</v>
      </c>
      <c r="F5" s="63">
        <v>0.4</v>
      </c>
      <c r="G5" s="73">
        <v>15</v>
      </c>
    </row>
    <row r="6" spans="2:8" ht="15.75" x14ac:dyDescent="0.2">
      <c r="B6" s="2"/>
      <c r="C6" s="3" t="s">
        <v>7</v>
      </c>
      <c r="D6" s="53"/>
      <c r="E6" s="54"/>
      <c r="F6" s="27"/>
      <c r="G6" s="32">
        <f>SUM(G3:G5)</f>
        <v>45</v>
      </c>
    </row>
    <row r="7" spans="2:8" x14ac:dyDescent="0.25">
      <c r="B7" s="47"/>
      <c r="C7" s="36"/>
      <c r="D7" s="36"/>
      <c r="E7" s="36"/>
      <c r="F7" s="36"/>
      <c r="G7" s="36"/>
    </row>
    <row r="8" spans="2:8" x14ac:dyDescent="0.25">
      <c r="B8" s="47"/>
      <c r="C8" s="14" t="s">
        <v>8</v>
      </c>
      <c r="D8" s="13"/>
      <c r="E8" s="13">
        <v>32</v>
      </c>
      <c r="F8" s="14"/>
      <c r="G8" s="37">
        <v>470.5</v>
      </c>
    </row>
    <row r="11" spans="2:8" x14ac:dyDescent="0.25">
      <c r="B11" s="66" t="s">
        <v>16</v>
      </c>
      <c r="C11" s="66"/>
      <c r="D11" s="66"/>
      <c r="E11" s="66"/>
      <c r="F11" s="66"/>
      <c r="G11" s="66"/>
      <c r="H11" s="14"/>
    </row>
  </sheetData>
  <mergeCells count="2">
    <mergeCell ref="B1:G1"/>
    <mergeCell ref="B11:G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9"/>
  <sheetViews>
    <sheetView view="pageBreakPreview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9.140625" style="12"/>
    <col min="2" max="2" width="5.140625" style="38" customWidth="1"/>
    <col min="3" max="3" width="35.28515625" style="12" customWidth="1"/>
    <col min="4" max="4" width="11.140625" style="12" customWidth="1"/>
    <col min="5" max="5" width="22.28515625" style="12" customWidth="1"/>
    <col min="6" max="6" width="14.140625" style="12" customWidth="1"/>
    <col min="7" max="7" width="14.85546875" style="12" customWidth="1"/>
    <col min="8" max="8" width="11.42578125" style="12" customWidth="1"/>
    <col min="9" max="9" width="22.28515625" style="12" customWidth="1"/>
    <col min="10" max="16384" width="9.140625" style="12"/>
  </cols>
  <sheetData>
    <row r="1" spans="2:9" ht="81.75" customHeight="1" x14ac:dyDescent="0.25">
      <c r="B1" s="67" t="s">
        <v>76</v>
      </c>
      <c r="C1" s="67"/>
      <c r="D1" s="67"/>
      <c r="E1" s="67"/>
      <c r="F1" s="67"/>
      <c r="G1" s="67"/>
      <c r="H1" s="67"/>
    </row>
    <row r="2" spans="2:9" ht="45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31" t="s">
        <v>9</v>
      </c>
    </row>
    <row r="3" spans="2:9" x14ac:dyDescent="0.25">
      <c r="B3" s="2"/>
      <c r="C3" s="39"/>
      <c r="D3" s="40"/>
      <c r="E3" s="41"/>
      <c r="F3" s="42"/>
      <c r="G3" s="42"/>
      <c r="H3" s="43"/>
      <c r="I3" s="44"/>
    </row>
    <row r="4" spans="2:9" ht="15.75" x14ac:dyDescent="0.25">
      <c r="B4" s="45"/>
      <c r="C4" s="26" t="s">
        <v>7</v>
      </c>
      <c r="D4" s="46"/>
      <c r="E4" s="46"/>
      <c r="F4" s="46"/>
      <c r="G4" s="46"/>
      <c r="H4" s="28">
        <f>SUM(H3:H3)</f>
        <v>0</v>
      </c>
    </row>
    <row r="5" spans="2:9" ht="15.75" x14ac:dyDescent="0.25">
      <c r="B5" s="13"/>
      <c r="C5" s="33"/>
      <c r="D5" s="14"/>
      <c r="E5" s="14"/>
      <c r="F5" s="14"/>
      <c r="G5" s="14"/>
      <c r="H5" s="29"/>
    </row>
    <row r="6" spans="2:9" x14ac:dyDescent="0.25">
      <c r="B6" s="47"/>
      <c r="C6" s="14" t="s">
        <v>8</v>
      </c>
      <c r="D6" s="14"/>
      <c r="E6" s="36"/>
      <c r="F6" s="36"/>
      <c r="G6" s="36"/>
      <c r="H6" s="36"/>
    </row>
    <row r="7" spans="2:9" x14ac:dyDescent="0.25">
      <c r="B7" s="47"/>
      <c r="C7" s="14"/>
      <c r="D7" s="14"/>
      <c r="E7" s="36"/>
      <c r="F7" s="36"/>
      <c r="G7" s="36"/>
      <c r="H7" s="36"/>
    </row>
    <row r="8" spans="2:9" x14ac:dyDescent="0.25">
      <c r="B8" s="13"/>
      <c r="C8" s="14"/>
      <c r="D8" s="14"/>
      <c r="E8" s="14"/>
      <c r="F8" s="14"/>
      <c r="G8" s="14"/>
      <c r="H8" s="14"/>
    </row>
    <row r="9" spans="2:9" x14ac:dyDescent="0.25">
      <c r="B9" s="66" t="s">
        <v>20</v>
      </c>
      <c r="C9" s="66"/>
      <c r="D9" s="66"/>
      <c r="E9" s="66"/>
      <c r="F9" s="66"/>
      <c r="G9" s="66"/>
      <c r="H9" s="66"/>
    </row>
  </sheetData>
  <mergeCells count="2">
    <mergeCell ref="B1:H1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2024-11-05T06:38:33Z</dcterms:modified>
</cp:coreProperties>
</file>